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gdegregory\Documents\FORMS\"/>
    </mc:Choice>
  </mc:AlternateContent>
  <xr:revisionPtr revIDLastSave="0" documentId="8_{DEB0C246-57A4-4B18-87BB-1197D06C8B8D}" xr6:coauthVersionLast="36" xr6:coauthVersionMax="36" xr10:uidLastSave="{00000000-0000-0000-0000-000000000000}"/>
  <workbookProtection workbookAlgorithmName="SHA-512" workbookHashValue="MUWRIMuKudDfUwiLqPoZsZQlfNbMzX4FLfi1iataKFqfMi8oT4pPXZCh4RvxaJVF1cfHrr3g+B2QbyWgRPSswQ==" workbookSaltValue="DUY0Fe3c+KVk//NCjgDSoA==" workbookSpinCount="100000" lockStructure="1"/>
  <bookViews>
    <workbookView xWindow="0" yWindow="0" windowWidth="23040" windowHeight="807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K31" i="1"/>
  <c r="H31" i="1"/>
  <c r="E31" i="1"/>
  <c r="I30" i="1"/>
  <c r="J30" i="1" s="1"/>
  <c r="I29" i="1"/>
  <c r="I28" i="1"/>
  <c r="J28" i="1" s="1"/>
  <c r="I27" i="1"/>
  <c r="J27" i="1" s="1"/>
  <c r="I26" i="1"/>
  <c r="I25" i="1"/>
  <c r="J25" i="1" s="1"/>
  <c r="I24" i="1"/>
  <c r="J24" i="1" s="1"/>
  <c r="I23" i="1"/>
  <c r="J23" i="1" s="1"/>
  <c r="I22" i="1"/>
  <c r="J22" i="1" s="1"/>
  <c r="I21" i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I4" i="1"/>
  <c r="J4" i="1" s="1"/>
  <c r="I3" i="1"/>
  <c r="J3" i="1" s="1"/>
  <c r="I2" i="1"/>
  <c r="J2" i="1" s="1"/>
  <c r="J5" i="1" l="1"/>
  <c r="L5" i="1" s="1"/>
  <c r="H36" i="1" s="1"/>
  <c r="J26" i="1"/>
  <c r="L26" i="1" s="1"/>
  <c r="J29" i="1"/>
  <c r="L29" i="1" s="1"/>
  <c r="J21" i="1"/>
  <c r="L21" i="1" s="1"/>
  <c r="J13" i="1"/>
  <c r="L13" i="1" s="1"/>
  <c r="L14" i="1"/>
  <c r="L17" i="1"/>
  <c r="L25" i="1"/>
  <c r="L18" i="1"/>
  <c r="L10" i="1"/>
  <c r="L9" i="1"/>
  <c r="I31" i="1"/>
  <c r="L4" i="1"/>
  <c r="H35" i="1" s="1"/>
  <c r="L6" i="1"/>
  <c r="H37" i="1" s="1"/>
  <c r="L12" i="1"/>
  <c r="L37" i="1" s="1"/>
  <c r="L28" i="1"/>
  <c r="L20" i="1"/>
  <c r="L2" i="1"/>
  <c r="H33" i="1" s="1"/>
  <c r="L22" i="1"/>
  <c r="L16" i="1"/>
  <c r="L24" i="1"/>
  <c r="L7" i="1"/>
  <c r="L8" i="1"/>
  <c r="L3" i="1"/>
  <c r="H34" i="1" s="1"/>
  <c r="L11" i="1"/>
  <c r="L19" i="1"/>
  <c r="L27" i="1"/>
  <c r="L15" i="1"/>
  <c r="J33" i="1" s="1"/>
  <c r="L23" i="1"/>
  <c r="L32" i="1" l="1"/>
  <c r="J31" i="1"/>
  <c r="L30" i="1"/>
  <c r="L31" i="1" s="1"/>
</calcChain>
</file>

<file path=xl/sharedStrings.xml><?xml version="1.0" encoding="utf-8"?>
<sst xmlns="http://schemas.openxmlformats.org/spreadsheetml/2006/main" count="42" uniqueCount="30">
  <si>
    <t>Date</t>
  </si>
  <si>
    <t>Program to charge</t>
  </si>
  <si>
    <t>Complete Route Traveled</t>
  </si>
  <si>
    <t>Total Miles</t>
  </si>
  <si>
    <t>Typical Commute Start (Home Address)</t>
  </si>
  <si>
    <t>Typical Commute End (Work Base Address) Indicate OW one-way or RT round-trip</t>
  </si>
  <si>
    <t>Total Home/ Work commute</t>
  </si>
  <si>
    <t>Differential</t>
  </si>
  <si>
    <t>TOTAL</t>
  </si>
  <si>
    <t>Central Activities</t>
  </si>
  <si>
    <t>MRC Eval &amp; Training</t>
  </si>
  <si>
    <t>MRC Supported</t>
  </si>
  <si>
    <t>HS Site 3 transitional</t>
  </si>
  <si>
    <t>HS Site 2 alt voc</t>
  </si>
  <si>
    <t>DDS Over 22</t>
  </si>
  <si>
    <t>C-SSQUAL</t>
  </si>
  <si>
    <t>Elementary</t>
  </si>
  <si>
    <t>Home/Contract Service</t>
  </si>
  <si>
    <t>Middle School ALT VOC</t>
  </si>
  <si>
    <t>Middle School Transitional</t>
  </si>
  <si>
    <t>TOTALS</t>
  </si>
  <si>
    <t>VERIFY, cross-foot</t>
  </si>
  <si>
    <t>NAME:</t>
  </si>
  <si>
    <t xml:space="preserve"> </t>
  </si>
  <si>
    <t>PRINT* and sign</t>
  </si>
  <si>
    <t>Site Location:</t>
  </si>
  <si>
    <t>APPROVAL signature and date:</t>
  </si>
  <si>
    <t>OTHER EXPENSE ETC.</t>
  </si>
  <si>
    <r>
      <t>2024 Std Mileage Rate .</t>
    </r>
    <r>
      <rPr>
        <b/>
        <sz val="8"/>
        <color theme="1"/>
        <rFont val="Calibri"/>
        <family val="2"/>
        <scheme val="minor"/>
      </rPr>
      <t>67 Cents</t>
    </r>
  </si>
  <si>
    <t>Jan-Dec 2024 Description/Purpose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</si>
</sst>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64" fontId="1" fillId="0" borderId="2" xfId="0" applyNumberFormat="1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43" fontId="1" fillId="0" borderId="3" xfId="0" applyNumberFormat="1" applyFont="1" applyFill="1" applyBorder="1" applyProtection="1">
      <protection locked="0"/>
    </xf>
    <xf numFmtId="43" fontId="2" fillId="0" borderId="5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43" fontId="1" fillId="0" borderId="1" xfId="0" applyNumberFormat="1" applyFont="1" applyFill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3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0" borderId="15" xfId="0" applyNumberFormat="1" applyFont="1" applyBorder="1" applyProtection="1"/>
    <xf numFmtId="0" fontId="2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43" fontId="4" fillId="0" borderId="16" xfId="0" applyNumberFormat="1" applyFont="1" applyBorder="1" applyAlignment="1" applyProtection="1">
      <alignment horizontal="center"/>
      <protection locked="0"/>
    </xf>
    <xf numFmtId="0" fontId="0" fillId="0" borderId="1" xfId="0" quotePrefix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7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17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2" borderId="6" xfId="0" applyFont="1" applyFill="1" applyBorder="1" applyProtection="1"/>
    <xf numFmtId="0" fontId="1" fillId="3" borderId="3" xfId="0" applyFont="1" applyFill="1" applyBorder="1" applyProtection="1"/>
    <xf numFmtId="0" fontId="1" fillId="2" borderId="8" xfId="0" applyFont="1" applyFill="1" applyBorder="1" applyProtection="1"/>
    <xf numFmtId="2" fontId="2" fillId="2" borderId="11" xfId="0" applyNumberFormat="1" applyFont="1" applyFill="1" applyBorder="1" applyProtection="1"/>
    <xf numFmtId="2" fontId="2" fillId="0" borderId="11" xfId="0" applyNumberFormat="1" applyFont="1" applyBorder="1" applyProtection="1"/>
    <xf numFmtId="0" fontId="2" fillId="0" borderId="0" xfId="0" applyFont="1" applyFill="1" applyBorder="1" applyProtection="1">
      <protection locked="0"/>
    </xf>
    <xf numFmtId="0" fontId="2" fillId="0" borderId="18" xfId="0" applyFont="1" applyBorder="1" applyProtection="1"/>
    <xf numFmtId="0" fontId="2" fillId="0" borderId="19" xfId="0" applyFont="1" applyBorder="1" applyProtection="1"/>
    <xf numFmtId="0" fontId="2" fillId="3" borderId="25" xfId="0" applyFont="1" applyFill="1" applyBorder="1" applyProtection="1"/>
    <xf numFmtId="0" fontId="2" fillId="0" borderId="2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0" xfId="0" applyFont="1" applyBorder="1" applyProtection="1"/>
    <xf numFmtId="0" fontId="2" fillId="0" borderId="10" xfId="0" applyFont="1" applyBorder="1" applyProtection="1"/>
    <xf numFmtId="0" fontId="2" fillId="0" borderId="0" xfId="0" applyFont="1" applyBorder="1" applyProtection="1"/>
    <xf numFmtId="0" fontId="2" fillId="3" borderId="1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Fill="1" applyBorder="1" applyProtection="1"/>
    <xf numFmtId="0" fontId="2" fillId="0" borderId="23" xfId="0" applyFont="1" applyBorder="1" applyProtection="1"/>
    <xf numFmtId="0" fontId="2" fillId="3" borderId="22" xfId="0" applyFont="1" applyFill="1" applyBorder="1" applyProtection="1"/>
    <xf numFmtId="0" fontId="2" fillId="0" borderId="23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2" borderId="14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M2" sqref="M2"/>
    </sheetView>
  </sheetViews>
  <sheetFormatPr defaultColWidth="8" defaultRowHeight="15.75" x14ac:dyDescent="0.25"/>
  <cols>
    <col min="1" max="1" width="7.625" style="28" customWidth="1"/>
    <col min="2" max="2" width="6.25" style="28" customWidth="1"/>
    <col min="3" max="3" width="31.625" style="28" customWidth="1"/>
    <col min="4" max="4" width="17.875" style="31" customWidth="1"/>
    <col min="5" max="5" width="4.75" style="28" customWidth="1"/>
    <col min="6" max="6" width="17" style="17" bestFit="1" customWidth="1"/>
    <col min="7" max="7" width="15.75" style="17" bestFit="1" customWidth="1"/>
    <col min="8" max="8" width="7" style="17" customWidth="1"/>
    <col min="9" max="9" width="6" style="28" customWidth="1"/>
    <col min="10" max="10" width="7.375" style="28" customWidth="1"/>
    <col min="11" max="11" width="6.75" style="28" customWidth="1"/>
    <col min="12" max="12" width="7.5" style="31" customWidth="1"/>
    <col min="13" max="13" width="8" style="31"/>
    <col min="14" max="14" width="20.5" style="28" bestFit="1" customWidth="1"/>
    <col min="15" max="16384" width="8" style="28"/>
  </cols>
  <sheetData>
    <row r="1" spans="1:14" s="6" customFormat="1" ht="64.900000000000006" customHeight="1" x14ac:dyDescent="0.25">
      <c r="A1" s="1" t="s">
        <v>0</v>
      </c>
      <c r="B1" s="1" t="s">
        <v>1</v>
      </c>
      <c r="C1" s="1" t="s">
        <v>2</v>
      </c>
      <c r="D1" s="1" t="s">
        <v>29</v>
      </c>
      <c r="E1" s="1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1" t="s">
        <v>28</v>
      </c>
      <c r="K1" s="1" t="s">
        <v>27</v>
      </c>
      <c r="L1" s="4" t="s">
        <v>8</v>
      </c>
      <c r="M1" s="5"/>
    </row>
    <row r="2" spans="1:14" s="18" customFormat="1" ht="16.149999999999999" customHeight="1" x14ac:dyDescent="0.25">
      <c r="A2" s="7"/>
      <c r="B2" s="8"/>
      <c r="C2" s="8"/>
      <c r="D2" s="9"/>
      <c r="E2" s="10"/>
      <c r="F2" s="11"/>
      <c r="G2" s="12"/>
      <c r="H2" s="13"/>
      <c r="I2" s="60">
        <f>E2-H2</f>
        <v>0</v>
      </c>
      <c r="J2" s="61">
        <f>I2*0.67</f>
        <v>0</v>
      </c>
      <c r="K2" s="14"/>
      <c r="L2" s="15">
        <f t="shared" ref="L2:L30" si="0">IF(I2&lt;0,"N/A",J2+K2)</f>
        <v>0</v>
      </c>
      <c r="M2" s="16">
        <v>100</v>
      </c>
      <c r="N2" s="17" t="s">
        <v>9</v>
      </c>
    </row>
    <row r="3" spans="1:14" s="18" customFormat="1" ht="16.149999999999999" customHeight="1" x14ac:dyDescent="0.25">
      <c r="A3" s="19"/>
      <c r="B3" s="8"/>
      <c r="C3" s="20"/>
      <c r="D3" s="21"/>
      <c r="E3" s="10"/>
      <c r="F3" s="22"/>
      <c r="G3" s="23"/>
      <c r="H3" s="13"/>
      <c r="I3" s="62">
        <f>E3-H3</f>
        <v>0</v>
      </c>
      <c r="J3" s="61">
        <f t="shared" ref="J3:J30" si="1">I3*0.67</f>
        <v>0</v>
      </c>
      <c r="K3" s="24"/>
      <c r="L3" s="15">
        <f t="shared" si="0"/>
        <v>0</v>
      </c>
      <c r="M3" s="16">
        <v>101</v>
      </c>
      <c r="N3" s="17" t="s">
        <v>10</v>
      </c>
    </row>
    <row r="4" spans="1:14" ht="16.149999999999999" customHeight="1" x14ac:dyDescent="0.25">
      <c r="A4" s="25"/>
      <c r="B4" s="8"/>
      <c r="C4" s="20"/>
      <c r="D4" s="26"/>
      <c r="E4" s="10"/>
      <c r="F4" s="22"/>
      <c r="G4" s="23"/>
      <c r="H4" s="13"/>
      <c r="I4" s="62">
        <f t="shared" ref="I4:I30" si="2">E4-H4</f>
        <v>0</v>
      </c>
      <c r="J4" s="61">
        <f t="shared" si="1"/>
        <v>0</v>
      </c>
      <c r="K4" s="27"/>
      <c r="L4" s="15">
        <f t="shared" si="0"/>
        <v>0</v>
      </c>
      <c r="M4" s="16">
        <v>102</v>
      </c>
      <c r="N4" s="17" t="s">
        <v>11</v>
      </c>
    </row>
    <row r="5" spans="1:14" ht="16.149999999999999" customHeight="1" x14ac:dyDescent="0.25">
      <c r="A5" s="25"/>
      <c r="B5" s="8"/>
      <c r="C5" s="29"/>
      <c r="D5" s="30"/>
      <c r="E5" s="10"/>
      <c r="F5" s="22"/>
      <c r="G5" s="23"/>
      <c r="H5" s="13"/>
      <c r="I5" s="62">
        <f t="shared" si="2"/>
        <v>0</v>
      </c>
      <c r="J5" s="61">
        <f t="shared" si="1"/>
        <v>0</v>
      </c>
      <c r="K5" s="27"/>
      <c r="L5" s="15">
        <f t="shared" si="0"/>
        <v>0</v>
      </c>
      <c r="M5" s="16">
        <v>200</v>
      </c>
      <c r="N5" s="17" t="s">
        <v>12</v>
      </c>
    </row>
    <row r="6" spans="1:14" ht="16.149999999999999" customHeight="1" x14ac:dyDescent="0.25">
      <c r="A6" s="25"/>
      <c r="B6" s="8"/>
      <c r="C6" s="29"/>
      <c r="D6" s="30"/>
      <c r="E6" s="10"/>
      <c r="F6" s="11"/>
      <c r="G6" s="12"/>
      <c r="H6" s="13"/>
      <c r="I6" s="62">
        <f t="shared" si="2"/>
        <v>0</v>
      </c>
      <c r="J6" s="61">
        <f t="shared" si="1"/>
        <v>0</v>
      </c>
      <c r="K6" s="27"/>
      <c r="L6" s="15">
        <f t="shared" si="0"/>
        <v>0</v>
      </c>
      <c r="M6" s="16">
        <v>400</v>
      </c>
      <c r="N6" s="17" t="s">
        <v>13</v>
      </c>
    </row>
    <row r="7" spans="1:14" ht="16.149999999999999" customHeight="1" x14ac:dyDescent="0.25">
      <c r="A7" s="25"/>
      <c r="B7" s="8"/>
      <c r="C7" s="29"/>
      <c r="D7" s="30"/>
      <c r="E7" s="10"/>
      <c r="F7" s="22"/>
      <c r="G7" s="23"/>
      <c r="H7" s="13"/>
      <c r="I7" s="62">
        <f t="shared" si="2"/>
        <v>0</v>
      </c>
      <c r="J7" s="61">
        <f t="shared" si="1"/>
        <v>0</v>
      </c>
      <c r="K7" s="27"/>
      <c r="L7" s="15">
        <f t="shared" si="0"/>
        <v>0</v>
      </c>
      <c r="M7" s="16">
        <v>500</v>
      </c>
      <c r="N7" s="17" t="s">
        <v>14</v>
      </c>
    </row>
    <row r="8" spans="1:14" ht="16.149999999999999" customHeight="1" x14ac:dyDescent="0.25">
      <c r="A8" s="25"/>
      <c r="B8" s="8"/>
      <c r="C8" s="29"/>
      <c r="D8" s="30"/>
      <c r="E8" s="10"/>
      <c r="F8" s="22"/>
      <c r="G8" s="23"/>
      <c r="H8" s="13"/>
      <c r="I8" s="62">
        <f t="shared" si="2"/>
        <v>0</v>
      </c>
      <c r="J8" s="61">
        <f t="shared" si="1"/>
        <v>0</v>
      </c>
      <c r="K8" s="27"/>
      <c r="L8" s="15">
        <f t="shared" si="0"/>
        <v>0</v>
      </c>
      <c r="M8" s="16">
        <v>502</v>
      </c>
      <c r="N8" s="17" t="s">
        <v>15</v>
      </c>
    </row>
    <row r="9" spans="1:14" ht="16.149999999999999" customHeight="1" x14ac:dyDescent="0.25">
      <c r="A9" s="25"/>
      <c r="B9" s="8"/>
      <c r="C9" s="29"/>
      <c r="D9" s="30"/>
      <c r="E9" s="10"/>
      <c r="F9" s="22"/>
      <c r="G9" s="23"/>
      <c r="H9" s="13"/>
      <c r="I9" s="62">
        <f t="shared" si="2"/>
        <v>0</v>
      </c>
      <c r="J9" s="61">
        <f t="shared" si="1"/>
        <v>0</v>
      </c>
      <c r="K9" s="27"/>
      <c r="L9" s="15">
        <f t="shared" si="0"/>
        <v>0</v>
      </c>
      <c r="M9" s="16">
        <v>660</v>
      </c>
      <c r="N9" s="17" t="s">
        <v>16</v>
      </c>
    </row>
    <row r="10" spans="1:14" ht="16.149999999999999" customHeight="1" x14ac:dyDescent="0.25">
      <c r="A10" s="25"/>
      <c r="B10" s="8"/>
      <c r="C10" s="29"/>
      <c r="D10" s="30"/>
      <c r="E10" s="10"/>
      <c r="F10" s="22"/>
      <c r="G10" s="23"/>
      <c r="H10" s="13"/>
      <c r="I10" s="62">
        <f t="shared" si="2"/>
        <v>0</v>
      </c>
      <c r="J10" s="61">
        <f t="shared" si="1"/>
        <v>0</v>
      </c>
      <c r="K10" s="27"/>
      <c r="L10" s="15">
        <f t="shared" si="0"/>
        <v>0</v>
      </c>
      <c r="M10" s="16">
        <v>665</v>
      </c>
      <c r="N10" s="17" t="s">
        <v>17</v>
      </c>
    </row>
    <row r="11" spans="1:14" ht="16.149999999999999" customHeight="1" x14ac:dyDescent="0.25">
      <c r="A11" s="25"/>
      <c r="B11" s="8"/>
      <c r="C11" s="29"/>
      <c r="D11" s="30"/>
      <c r="E11" s="10"/>
      <c r="F11" s="22"/>
      <c r="G11" s="23"/>
      <c r="H11" s="13"/>
      <c r="I11" s="62">
        <f t="shared" si="2"/>
        <v>0</v>
      </c>
      <c r="J11" s="61">
        <f t="shared" si="1"/>
        <v>0</v>
      </c>
      <c r="K11" s="27"/>
      <c r="L11" s="15">
        <f t="shared" si="0"/>
        <v>0</v>
      </c>
      <c r="M11" s="16">
        <v>711</v>
      </c>
      <c r="N11" s="17" t="s">
        <v>18</v>
      </c>
    </row>
    <row r="12" spans="1:14" ht="16.149999999999999" customHeight="1" x14ac:dyDescent="0.25">
      <c r="A12" s="25"/>
      <c r="B12" s="8"/>
      <c r="C12" s="29"/>
      <c r="D12" s="30"/>
      <c r="E12" s="10"/>
      <c r="F12" s="22"/>
      <c r="G12" s="23"/>
      <c r="H12" s="13"/>
      <c r="I12" s="62">
        <f t="shared" si="2"/>
        <v>0</v>
      </c>
      <c r="J12" s="61">
        <f t="shared" si="1"/>
        <v>0</v>
      </c>
      <c r="K12" s="27"/>
      <c r="L12" s="15">
        <f t="shared" si="0"/>
        <v>0</v>
      </c>
      <c r="M12" s="16">
        <v>712</v>
      </c>
      <c r="N12" s="17" t="s">
        <v>19</v>
      </c>
    </row>
    <row r="13" spans="1:14" ht="16.149999999999999" customHeight="1" x14ac:dyDescent="0.25">
      <c r="A13" s="25"/>
      <c r="B13" s="8"/>
      <c r="C13" s="29"/>
      <c r="D13" s="30"/>
      <c r="E13" s="10"/>
      <c r="F13" s="22"/>
      <c r="G13" s="23"/>
      <c r="H13" s="13"/>
      <c r="I13" s="62">
        <f t="shared" si="2"/>
        <v>0</v>
      </c>
      <c r="J13" s="61">
        <f t="shared" si="1"/>
        <v>0</v>
      </c>
      <c r="K13" s="27"/>
      <c r="L13" s="15">
        <f t="shared" si="0"/>
        <v>0</v>
      </c>
    </row>
    <row r="14" spans="1:14" ht="16.149999999999999" customHeight="1" x14ac:dyDescent="0.25">
      <c r="A14" s="25"/>
      <c r="B14" s="8"/>
      <c r="C14" s="29"/>
      <c r="D14" s="30"/>
      <c r="E14" s="10"/>
      <c r="F14" s="22"/>
      <c r="G14" s="23"/>
      <c r="H14" s="13"/>
      <c r="I14" s="62">
        <f t="shared" si="2"/>
        <v>0</v>
      </c>
      <c r="J14" s="61">
        <f t="shared" si="1"/>
        <v>0</v>
      </c>
      <c r="K14" s="27"/>
      <c r="L14" s="15">
        <f t="shared" si="0"/>
        <v>0</v>
      </c>
    </row>
    <row r="15" spans="1:14" ht="16.149999999999999" customHeight="1" x14ac:dyDescent="0.25">
      <c r="A15" s="25"/>
      <c r="B15" s="8"/>
      <c r="C15" s="29"/>
      <c r="D15" s="30"/>
      <c r="E15" s="10"/>
      <c r="F15" s="22"/>
      <c r="G15" s="23"/>
      <c r="H15" s="13"/>
      <c r="I15" s="62">
        <f t="shared" si="2"/>
        <v>0</v>
      </c>
      <c r="J15" s="61">
        <f t="shared" si="1"/>
        <v>0</v>
      </c>
      <c r="K15" s="27"/>
      <c r="L15" s="15">
        <f t="shared" si="0"/>
        <v>0</v>
      </c>
    </row>
    <row r="16" spans="1:14" ht="16.149999999999999" customHeight="1" x14ac:dyDescent="0.25">
      <c r="A16" s="25"/>
      <c r="B16" s="8"/>
      <c r="C16" s="29"/>
      <c r="D16" s="30"/>
      <c r="E16" s="10"/>
      <c r="F16" s="22"/>
      <c r="G16" s="23"/>
      <c r="H16" s="13"/>
      <c r="I16" s="62">
        <f t="shared" si="2"/>
        <v>0</v>
      </c>
      <c r="J16" s="61">
        <f t="shared" si="1"/>
        <v>0</v>
      </c>
      <c r="K16" s="27"/>
      <c r="L16" s="15">
        <f t="shared" si="0"/>
        <v>0</v>
      </c>
    </row>
    <row r="17" spans="1:16" ht="16.149999999999999" customHeight="1" x14ac:dyDescent="0.25">
      <c r="A17" s="25"/>
      <c r="B17" s="8"/>
      <c r="C17" s="29"/>
      <c r="D17" s="30"/>
      <c r="E17" s="10"/>
      <c r="F17" s="22"/>
      <c r="G17" s="23"/>
      <c r="H17" s="13"/>
      <c r="I17" s="62">
        <f t="shared" si="2"/>
        <v>0</v>
      </c>
      <c r="J17" s="61">
        <f t="shared" si="1"/>
        <v>0</v>
      </c>
      <c r="K17" s="27"/>
      <c r="L17" s="15">
        <f t="shared" si="0"/>
        <v>0</v>
      </c>
    </row>
    <row r="18" spans="1:16" ht="16.149999999999999" customHeight="1" thickBot="1" x14ac:dyDescent="0.3">
      <c r="A18" s="25"/>
      <c r="B18" s="8"/>
      <c r="C18" s="29"/>
      <c r="D18" s="30"/>
      <c r="E18" s="10"/>
      <c r="F18" s="22"/>
      <c r="G18" s="23"/>
      <c r="H18" s="13"/>
      <c r="I18" s="62">
        <f t="shared" si="2"/>
        <v>0</v>
      </c>
      <c r="J18" s="61">
        <f t="shared" si="1"/>
        <v>0</v>
      </c>
      <c r="K18" s="27"/>
      <c r="L18" s="15">
        <f t="shared" si="0"/>
        <v>0</v>
      </c>
    </row>
    <row r="19" spans="1:16" ht="16.149999999999999" customHeight="1" thickBot="1" x14ac:dyDescent="0.3">
      <c r="A19" s="25"/>
      <c r="B19" s="8"/>
      <c r="C19" s="29"/>
      <c r="D19" s="30"/>
      <c r="E19" s="10"/>
      <c r="F19" s="22"/>
      <c r="G19" s="23"/>
      <c r="H19" s="13"/>
      <c r="I19" s="62">
        <f t="shared" si="2"/>
        <v>0</v>
      </c>
      <c r="J19" s="61">
        <f t="shared" si="1"/>
        <v>0</v>
      </c>
      <c r="K19" s="27"/>
      <c r="L19" s="15">
        <f t="shared" si="0"/>
        <v>0</v>
      </c>
      <c r="P19" s="32"/>
    </row>
    <row r="20" spans="1:16" ht="16.149999999999999" customHeight="1" x14ac:dyDescent="0.25">
      <c r="A20" s="25"/>
      <c r="B20" s="8"/>
      <c r="C20" s="29"/>
      <c r="D20" s="30"/>
      <c r="E20" s="10"/>
      <c r="F20" s="22"/>
      <c r="G20" s="23"/>
      <c r="H20" s="13"/>
      <c r="I20" s="62">
        <f t="shared" si="2"/>
        <v>0</v>
      </c>
      <c r="J20" s="61">
        <f t="shared" si="1"/>
        <v>0</v>
      </c>
      <c r="K20" s="27"/>
      <c r="L20" s="15">
        <f t="shared" si="0"/>
        <v>0</v>
      </c>
    </row>
    <row r="21" spans="1:16" ht="16.149999999999999" customHeight="1" x14ac:dyDescent="0.25">
      <c r="A21" s="25"/>
      <c r="B21" s="8"/>
      <c r="C21" s="29"/>
      <c r="D21" s="30"/>
      <c r="E21" s="10"/>
      <c r="F21" s="22"/>
      <c r="G21" s="23"/>
      <c r="H21" s="13"/>
      <c r="I21" s="62">
        <f t="shared" si="2"/>
        <v>0</v>
      </c>
      <c r="J21" s="61">
        <f t="shared" si="1"/>
        <v>0</v>
      </c>
      <c r="K21" s="27"/>
      <c r="L21" s="15">
        <f t="shared" si="0"/>
        <v>0</v>
      </c>
    </row>
    <row r="22" spans="1:16" ht="16.149999999999999" customHeight="1" x14ac:dyDescent="0.25">
      <c r="A22" s="25"/>
      <c r="B22" s="8"/>
      <c r="C22" s="29"/>
      <c r="D22" s="30"/>
      <c r="E22" s="10"/>
      <c r="F22" s="22"/>
      <c r="G22" s="23"/>
      <c r="H22" s="13"/>
      <c r="I22" s="62">
        <f t="shared" si="2"/>
        <v>0</v>
      </c>
      <c r="J22" s="61">
        <f t="shared" si="1"/>
        <v>0</v>
      </c>
      <c r="K22" s="27"/>
      <c r="L22" s="15">
        <f t="shared" si="0"/>
        <v>0</v>
      </c>
    </row>
    <row r="23" spans="1:16" ht="16.149999999999999" customHeight="1" x14ac:dyDescent="0.25">
      <c r="A23" s="25"/>
      <c r="B23" s="8"/>
      <c r="C23" s="29"/>
      <c r="D23" s="30"/>
      <c r="E23" s="10"/>
      <c r="F23" s="22"/>
      <c r="G23" s="23"/>
      <c r="H23" s="13"/>
      <c r="I23" s="62">
        <f t="shared" si="2"/>
        <v>0</v>
      </c>
      <c r="J23" s="61">
        <f t="shared" si="1"/>
        <v>0</v>
      </c>
      <c r="K23" s="27"/>
      <c r="L23" s="15">
        <f t="shared" si="0"/>
        <v>0</v>
      </c>
    </row>
    <row r="24" spans="1:16" ht="16.149999999999999" customHeight="1" x14ac:dyDescent="0.25">
      <c r="A24" s="25"/>
      <c r="B24" s="8"/>
      <c r="C24" s="29"/>
      <c r="D24" s="30"/>
      <c r="E24" s="10"/>
      <c r="F24" s="22"/>
      <c r="G24" s="23"/>
      <c r="H24" s="13"/>
      <c r="I24" s="62">
        <f t="shared" si="2"/>
        <v>0</v>
      </c>
      <c r="J24" s="61">
        <f t="shared" si="1"/>
        <v>0</v>
      </c>
      <c r="K24" s="27"/>
      <c r="L24" s="15">
        <f t="shared" si="0"/>
        <v>0</v>
      </c>
    </row>
    <row r="25" spans="1:16" ht="16.149999999999999" customHeight="1" x14ac:dyDescent="0.25">
      <c r="A25" s="25"/>
      <c r="B25" s="8"/>
      <c r="C25" s="29"/>
      <c r="D25" s="30"/>
      <c r="E25" s="10"/>
      <c r="F25" s="22"/>
      <c r="G25" s="23"/>
      <c r="H25" s="13"/>
      <c r="I25" s="62">
        <f t="shared" si="2"/>
        <v>0</v>
      </c>
      <c r="J25" s="61">
        <f t="shared" si="1"/>
        <v>0</v>
      </c>
      <c r="K25" s="27"/>
      <c r="L25" s="15">
        <f t="shared" si="0"/>
        <v>0</v>
      </c>
    </row>
    <row r="26" spans="1:16" ht="16.149999999999999" customHeight="1" x14ac:dyDescent="0.25">
      <c r="A26" s="25"/>
      <c r="B26" s="8"/>
      <c r="C26" s="29"/>
      <c r="D26" s="30"/>
      <c r="E26" s="10"/>
      <c r="F26" s="22"/>
      <c r="G26" s="23"/>
      <c r="H26" s="13"/>
      <c r="I26" s="62">
        <f t="shared" si="2"/>
        <v>0</v>
      </c>
      <c r="J26" s="61">
        <f t="shared" si="1"/>
        <v>0</v>
      </c>
      <c r="K26" s="27"/>
      <c r="L26" s="15">
        <f t="shared" si="0"/>
        <v>0</v>
      </c>
    </row>
    <row r="27" spans="1:16" ht="16.149999999999999" customHeight="1" x14ac:dyDescent="0.25">
      <c r="A27" s="25"/>
      <c r="B27" s="8"/>
      <c r="C27" s="29"/>
      <c r="D27" s="30"/>
      <c r="E27" s="10"/>
      <c r="F27" s="22"/>
      <c r="G27" s="23"/>
      <c r="H27" s="13"/>
      <c r="I27" s="62">
        <f t="shared" si="2"/>
        <v>0</v>
      </c>
      <c r="J27" s="61">
        <f t="shared" si="1"/>
        <v>0</v>
      </c>
      <c r="K27" s="27"/>
      <c r="L27" s="15">
        <f t="shared" si="0"/>
        <v>0</v>
      </c>
      <c r="O27" s="40"/>
    </row>
    <row r="28" spans="1:16" ht="16.149999999999999" customHeight="1" x14ac:dyDescent="0.25">
      <c r="A28" s="25"/>
      <c r="B28" s="8"/>
      <c r="C28" s="29"/>
      <c r="D28" s="30"/>
      <c r="E28" s="10"/>
      <c r="F28" s="22"/>
      <c r="G28" s="23"/>
      <c r="H28" s="13"/>
      <c r="I28" s="62">
        <f t="shared" si="2"/>
        <v>0</v>
      </c>
      <c r="J28" s="61">
        <f t="shared" si="1"/>
        <v>0</v>
      </c>
      <c r="K28" s="27"/>
      <c r="L28" s="15">
        <f t="shared" si="0"/>
        <v>0</v>
      </c>
    </row>
    <row r="29" spans="1:16" ht="16.149999999999999" customHeight="1" x14ac:dyDescent="0.25">
      <c r="A29" s="25"/>
      <c r="B29" s="8"/>
      <c r="C29" s="29"/>
      <c r="D29" s="30"/>
      <c r="E29" s="10"/>
      <c r="F29" s="22"/>
      <c r="G29" s="23"/>
      <c r="H29" s="13"/>
      <c r="I29" s="62">
        <f t="shared" si="2"/>
        <v>0</v>
      </c>
      <c r="J29" s="61">
        <f t="shared" si="1"/>
        <v>0</v>
      </c>
      <c r="K29" s="27"/>
      <c r="L29" s="15">
        <f t="shared" si="0"/>
        <v>0</v>
      </c>
      <c r="M29" s="28"/>
    </row>
    <row r="30" spans="1:16" ht="16.149999999999999" customHeight="1" x14ac:dyDescent="0.25">
      <c r="A30" s="25"/>
      <c r="B30" s="8"/>
      <c r="C30" s="29"/>
      <c r="D30" s="30"/>
      <c r="E30" s="10"/>
      <c r="F30" s="22"/>
      <c r="G30" s="23"/>
      <c r="H30" s="13"/>
      <c r="I30" s="62">
        <f t="shared" si="2"/>
        <v>0</v>
      </c>
      <c r="J30" s="61">
        <f t="shared" si="1"/>
        <v>0</v>
      </c>
      <c r="K30" s="27"/>
      <c r="L30" s="15">
        <f t="shared" si="0"/>
        <v>0</v>
      </c>
      <c r="M30" s="28"/>
    </row>
    <row r="31" spans="1:16" s="40" customFormat="1" ht="15" customHeight="1" thickBot="1" x14ac:dyDescent="0.3">
      <c r="A31" s="33"/>
      <c r="B31" s="34"/>
      <c r="C31" s="35" t="s">
        <v>20</v>
      </c>
      <c r="D31" s="36"/>
      <c r="E31" s="64">
        <f>SUM(E2:E30)</f>
        <v>0</v>
      </c>
      <c r="F31" s="37"/>
      <c r="G31" s="38"/>
      <c r="H31" s="84">
        <f>SUM(H2:H30)</f>
        <v>0</v>
      </c>
      <c r="I31" s="63">
        <f>SUM(I2:I30)</f>
        <v>0</v>
      </c>
      <c r="J31" s="64">
        <f>SUM(J2:J30)</f>
        <v>0</v>
      </c>
      <c r="K31" s="64">
        <f>SUM(K2:K30)</f>
        <v>0</v>
      </c>
      <c r="L31" s="39">
        <f>SUM(L2:L30)</f>
        <v>0</v>
      </c>
      <c r="M31" s="28"/>
      <c r="N31" s="28"/>
      <c r="O31" s="28"/>
    </row>
    <row r="32" spans="1:16" ht="15" customHeight="1" thickTop="1" thickBot="1" x14ac:dyDescent="0.3">
      <c r="A32" s="41"/>
      <c r="B32" s="42"/>
      <c r="C32" s="43"/>
      <c r="D32" s="44"/>
      <c r="E32" s="45"/>
      <c r="F32" s="46"/>
      <c r="G32" s="46"/>
      <c r="H32" s="46"/>
      <c r="I32" s="45"/>
      <c r="J32" s="47" t="s">
        <v>21</v>
      </c>
      <c r="K32" s="48"/>
      <c r="L32" s="49">
        <f>H33+H34+H35+H36+H37+H38+J33+J34+J35+J36+J37</f>
        <v>0</v>
      </c>
      <c r="M32" s="28"/>
    </row>
    <row r="33" spans="1:13" ht="13.9" customHeight="1" x14ac:dyDescent="0.25">
      <c r="A33" s="50" t="s">
        <v>22</v>
      </c>
      <c r="B33" s="51" t="s">
        <v>23</v>
      </c>
      <c r="C33" s="51"/>
      <c r="D33" s="52"/>
      <c r="E33" s="51"/>
      <c r="F33" s="53"/>
      <c r="G33" s="66">
        <v>100</v>
      </c>
      <c r="H33" s="67">
        <f>SUMIF(B2:B30,100,L2:L30)</f>
        <v>0</v>
      </c>
      <c r="I33" s="68">
        <v>500</v>
      </c>
      <c r="J33" s="69">
        <f>SUMIF(B2:B30,500,L2:L30)</f>
        <v>0</v>
      </c>
      <c r="K33" s="70"/>
      <c r="L33" s="71"/>
      <c r="M33" s="28"/>
    </row>
    <row r="34" spans="1:13" ht="13.9" customHeight="1" x14ac:dyDescent="0.25">
      <c r="A34" s="51"/>
      <c r="B34" s="51"/>
      <c r="C34" s="54" t="s">
        <v>24</v>
      </c>
      <c r="D34" s="52"/>
      <c r="E34" s="51"/>
      <c r="F34" s="53"/>
      <c r="G34" s="72">
        <v>101</v>
      </c>
      <c r="H34" s="73">
        <f>SUMIF(B2:B30,101,L2:L30)</f>
        <v>0</v>
      </c>
      <c r="I34" s="74">
        <v>502</v>
      </c>
      <c r="J34" s="75">
        <f>SUMIF(B2:B30,501,L2:L30)</f>
        <v>0</v>
      </c>
      <c r="K34" s="76"/>
      <c r="L34" s="77"/>
      <c r="M34" s="28"/>
    </row>
    <row r="35" spans="1:13" ht="13.9" customHeight="1" x14ac:dyDescent="0.25">
      <c r="A35" s="51" t="s">
        <v>25</v>
      </c>
      <c r="B35" s="51"/>
      <c r="C35" s="51"/>
      <c r="D35" s="52"/>
      <c r="E35" s="51"/>
      <c r="F35" s="53"/>
      <c r="G35" s="72">
        <v>102</v>
      </c>
      <c r="H35" s="73">
        <f>SUMIF(B2:B30,102,L2:L30)</f>
        <v>0</v>
      </c>
      <c r="I35" s="74">
        <v>660</v>
      </c>
      <c r="J35" s="75">
        <f>SUMIF(B2:B30,502,L2:L30)</f>
        <v>0</v>
      </c>
      <c r="K35" s="76"/>
      <c r="L35" s="77"/>
    </row>
    <row r="36" spans="1:13" ht="13.9" customHeight="1" x14ac:dyDescent="0.25">
      <c r="A36" s="51"/>
      <c r="B36" s="51"/>
      <c r="C36" s="51"/>
      <c r="D36" s="52"/>
      <c r="E36" s="51"/>
      <c r="F36" s="53"/>
      <c r="G36" s="72">
        <v>200</v>
      </c>
      <c r="H36" s="73">
        <f>SUMIF(B2:B30,200,L2:L30)</f>
        <v>0</v>
      </c>
      <c r="I36" s="74">
        <v>665</v>
      </c>
      <c r="J36" s="75">
        <f>SUMIF(B2:B30,503,L2:L30)</f>
        <v>0</v>
      </c>
      <c r="K36" s="76"/>
      <c r="L36" s="77"/>
    </row>
    <row r="37" spans="1:13" ht="13.9" customHeight="1" x14ac:dyDescent="0.25">
      <c r="A37" s="51" t="s">
        <v>26</v>
      </c>
      <c r="B37" s="51"/>
      <c r="C37" s="51"/>
      <c r="D37" s="52"/>
      <c r="E37" s="51"/>
      <c r="F37" s="53"/>
      <c r="G37" s="78">
        <v>400</v>
      </c>
      <c r="H37" s="79">
        <f>SUMIF(B2:B30,400,L2:L30)</f>
        <v>0</v>
      </c>
      <c r="I37" s="80">
        <v>711</v>
      </c>
      <c r="J37" s="81">
        <f>SUMIF(B2:B30,520,L2:L30)</f>
        <v>0</v>
      </c>
      <c r="K37" s="82">
        <v>712</v>
      </c>
      <c r="L37" s="83">
        <f>SUMIF(B2:B30,712,L2:L30)</f>
        <v>0</v>
      </c>
    </row>
    <row r="38" spans="1:13" ht="13.9" customHeight="1" x14ac:dyDescent="0.25">
      <c r="A38" s="56"/>
      <c r="B38" s="51"/>
      <c r="C38" s="51" t="s">
        <v>23</v>
      </c>
      <c r="D38" s="52"/>
      <c r="E38" s="57"/>
      <c r="F38" s="58"/>
      <c r="G38" s="65"/>
      <c r="H38" s="34"/>
      <c r="I38" s="42"/>
      <c r="J38" s="42"/>
      <c r="K38" s="55"/>
      <c r="L38" s="55"/>
    </row>
    <row r="39" spans="1:13" x14ac:dyDescent="0.25">
      <c r="E39" s="42"/>
      <c r="F39" s="59"/>
      <c r="G39" s="59"/>
      <c r="H39" s="59"/>
      <c r="I39" s="42"/>
      <c r="J39" s="42"/>
      <c r="K39" s="59"/>
      <c r="L39" s="44"/>
    </row>
    <row r="40" spans="1:13" x14ac:dyDescent="0.25">
      <c r="K40" s="17"/>
    </row>
  </sheetData>
  <sheetProtection algorithmName="SHA-512" hashValue="cc4UiSzHG4UwUyQKSsJ49GrkaSV0s1vx9W+JrUT9b0EAGj58YJ5LNjg7YDIFoW+KNwhhsvTTahfVmlvFYgS1zg==" saltValue="EaoZeK7URrs6zS8dg8kHEg==" spinCount="100000" sheet="1" objects="1" scenarios="1"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41" yWindow="503" count="1">
        <x14:dataValidation type="list" allowBlank="1" showInputMessage="1" showErrorMessage="1" xr:uid="{00000000-0002-0000-0000-000000000000}">
          <x14:formula1>
            <xm:f>Sheet2!$A$1:$A$11</xm:f>
          </x14:formula1>
          <xm:sqref>B2:B30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12" sqref="A12"/>
    </sheetView>
  </sheetViews>
  <sheetFormatPr defaultRowHeight="15.75" x14ac:dyDescent="0.25"/>
  <cols>
    <col min="2" max="2" width="23.625" bestFit="1" customWidth="1"/>
  </cols>
  <sheetData>
    <row r="1" spans="1:2" x14ac:dyDescent="0.25">
      <c r="A1" s="16">
        <v>100</v>
      </c>
      <c r="B1" s="17" t="s">
        <v>9</v>
      </c>
    </row>
    <row r="2" spans="1:2" x14ac:dyDescent="0.25">
      <c r="A2" s="16">
        <v>101</v>
      </c>
      <c r="B2" s="17" t="s">
        <v>10</v>
      </c>
    </row>
    <row r="3" spans="1:2" x14ac:dyDescent="0.25">
      <c r="A3" s="16">
        <v>102</v>
      </c>
      <c r="B3" s="17" t="s">
        <v>11</v>
      </c>
    </row>
    <row r="4" spans="1:2" x14ac:dyDescent="0.25">
      <c r="A4" s="16">
        <v>200</v>
      </c>
      <c r="B4" s="17" t="s">
        <v>12</v>
      </c>
    </row>
    <row r="5" spans="1:2" x14ac:dyDescent="0.25">
      <c r="A5" s="16">
        <v>400</v>
      </c>
      <c r="B5" s="17" t="s">
        <v>13</v>
      </c>
    </row>
    <row r="6" spans="1:2" x14ac:dyDescent="0.25">
      <c r="A6" s="16">
        <v>500</v>
      </c>
      <c r="B6" s="17" t="s">
        <v>14</v>
      </c>
    </row>
    <row r="7" spans="1:2" x14ac:dyDescent="0.25">
      <c r="A7" s="16">
        <v>502</v>
      </c>
      <c r="B7" s="17" t="s">
        <v>15</v>
      </c>
    </row>
    <row r="8" spans="1:2" x14ac:dyDescent="0.25">
      <c r="A8" s="16">
        <v>660</v>
      </c>
      <c r="B8" s="17" t="s">
        <v>16</v>
      </c>
    </row>
    <row r="9" spans="1:2" x14ac:dyDescent="0.25">
      <c r="A9" s="16">
        <v>665</v>
      </c>
      <c r="B9" s="17" t="s">
        <v>17</v>
      </c>
    </row>
    <row r="10" spans="1:2" x14ac:dyDescent="0.25">
      <c r="A10" s="16">
        <v>711</v>
      </c>
      <c r="B10" s="17" t="s">
        <v>18</v>
      </c>
    </row>
    <row r="11" spans="1:2" x14ac:dyDescent="0.25">
      <c r="A11" s="16">
        <v>712</v>
      </c>
      <c r="B11" s="1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DeGregory</dc:creator>
  <cp:lastModifiedBy>Gail DeGregory</cp:lastModifiedBy>
  <dcterms:created xsi:type="dcterms:W3CDTF">2023-01-09T15:15:36Z</dcterms:created>
  <dcterms:modified xsi:type="dcterms:W3CDTF">2024-01-11T19:51:18Z</dcterms:modified>
</cp:coreProperties>
</file>